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sspdtrust.sharepoint.com/Administration/Website Review August 2025/"/>
    </mc:Choice>
  </mc:AlternateContent>
  <xr:revisionPtr revIDLastSave="98" documentId="8_{8CA144A3-9E00-4607-8F85-2B0FE671E74B}" xr6:coauthVersionLast="47" xr6:coauthVersionMax="47" xr10:uidLastSave="{A7B368C3-F7C7-4AD1-9BA6-077BAE4430AA}"/>
  <bookViews>
    <workbookView xWindow="-120" yWindow="-120" windowWidth="29040" windowHeight="17520" activeTab="2" xr2:uid="{00000000-000D-0000-FFFF-FFFF00000000}"/>
  </bookViews>
  <sheets>
    <sheet name="Budget FRM - TO" sheetId="2" r:id="rId1"/>
    <sheet name="Grant Tracker" sheetId="4" r:id="rId2"/>
    <sheet name="Annual Accounts Comparision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4" l="1"/>
  <c r="F21" i="1"/>
  <c r="E21" i="1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E12" i="4"/>
  <c r="F12" i="4"/>
  <c r="D12" i="4"/>
  <c r="A3" i="4" a="1"/>
  <c r="A3" i="4" s="1"/>
  <c r="B12" i="2"/>
  <c r="B13" i="2"/>
  <c r="B14" i="2"/>
  <c r="B15" i="2"/>
  <c r="B16" i="2"/>
  <c r="B17" i="2"/>
  <c r="B11" i="2"/>
  <c r="B27" i="2"/>
  <c r="B30" i="2"/>
  <c r="B31" i="2"/>
  <c r="B32" i="2"/>
  <c r="B3" i="4" s="1" a="1"/>
  <c r="B3" i="4" s="1"/>
  <c r="C3" i="4" s="1"/>
  <c r="B8" i="2"/>
  <c r="E12" i="1"/>
  <c r="F12" i="1"/>
  <c r="F23" i="1" s="1"/>
  <c r="C12" i="4" l="1"/>
  <c r="C11" i="4"/>
  <c r="C4" i="4"/>
  <c r="C5" i="4"/>
  <c r="C6" i="4"/>
  <c r="C7" i="4"/>
  <c r="C8" i="4"/>
  <c r="C9" i="4"/>
  <c r="C10" i="4"/>
  <c r="B18" i="2"/>
  <c r="B36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<sst xmlns="http://schemas.openxmlformats.org/spreadsheetml/2006/main" count="88" uniqueCount="71">
  <si>
    <t>Budget  and Forecast July 25-June 26</t>
  </si>
  <si>
    <t>Income</t>
  </si>
  <si>
    <t>Total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</si>
  <si>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</si>
  <si>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</si>
  <si>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</si>
  <si>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</si>
  <si>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</si>
  <si>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</si>
  <si>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</si>
  <si>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</si>
  <si>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</si>
  <si>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</si>
  <si>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</si>
  <si>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</si>
  <si>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Student Fees - £ amount/ month/term x no. students  **DELETE IF NOT APPLICABLE</t>
  </si>
  <si>
    <t>ABC Council (1st yr of 3 yrs)</t>
  </si>
  <si>
    <t>Grants - Scottish Schools Pipes &amp; Drums Trust</t>
  </si>
  <si>
    <t xml:space="preserve">Grant xyz </t>
  </si>
  <si>
    <t xml:space="preserve">Keep adding planned grants as needed and add in amount applied for in the month </t>
  </si>
  <si>
    <t>Total Income</t>
  </si>
  <si>
    <t>BANK BALANCE/ CASH IN HAND</t>
  </si>
  <si>
    <t>Expenditure</t>
  </si>
  <si>
    <t>Tutor Fees - during school hours (£xx/yyhours/week)</t>
  </si>
  <si>
    <t>Tutor Travel  -  during school hours</t>
  </si>
  <si>
    <t>Tutor fees - band practice/performances/out of school hours</t>
  </si>
  <si>
    <t>Instrument Costs</t>
  </si>
  <si>
    <t>Uniform cost</t>
  </si>
  <si>
    <t xml:space="preserve">Attending competitions/events costs </t>
  </si>
  <si>
    <t>Sundries/Other costs (if categories are known add these)</t>
  </si>
  <si>
    <t>Total Expenditure</t>
  </si>
  <si>
    <t>Surplus/Deficit/ Still to raise</t>
  </si>
  <si>
    <t>Record of Grants Expenditure asked for in each application</t>
  </si>
  <si>
    <t>Grants Applied For</t>
  </si>
  <si>
    <t>Total to Fund</t>
  </si>
  <si>
    <t>Still to Raise</t>
  </si>
  <si>
    <t>Council</t>
  </si>
  <si>
    <t>SSPDT</t>
  </si>
  <si>
    <t>When the Budget spreadsheet in the first tab is completed the Total to Fund column in this speadsheet should be automatically filled.</t>
  </si>
  <si>
    <t>Use this spreadhseet to keep a record of what costs you have applied for to which funder.</t>
  </si>
  <si>
    <t>Statement of Financial Activities (SOFA)</t>
  </si>
  <si>
    <t>Jul 23-Jun 24</t>
  </si>
  <si>
    <t>Jul 22-Jun 23</t>
  </si>
  <si>
    <t>Grant 123</t>
  </si>
  <si>
    <t>Grant abc</t>
  </si>
  <si>
    <t>Concert/Performance Proceeds</t>
  </si>
  <si>
    <t>Tutor Fees</t>
  </si>
  <si>
    <t xml:space="preserve">Tutor Travel </t>
  </si>
  <si>
    <t>Uniform</t>
  </si>
  <si>
    <t>XYZ</t>
  </si>
  <si>
    <t xml:space="preserve">XXX Charitable Trust </t>
  </si>
  <si>
    <t>XXXX Charitbale Trust</t>
  </si>
  <si>
    <t>Comparision of previous years annual accounts. Continue to add columns annually to help programme leads to plan accurately and track changes</t>
  </si>
  <si>
    <t>Learner Fees</t>
  </si>
  <si>
    <t>Total income</t>
  </si>
  <si>
    <t>Total expenditure</t>
  </si>
  <si>
    <t>Net Total</t>
  </si>
  <si>
    <t>The 'Still to Raise' column will show you which costs you need to cover</t>
  </si>
  <si>
    <t xml:space="preserve">*Calculate expenditure for each month. This helps with cashflow and planning. </t>
  </si>
  <si>
    <t>*Split tutors fees into during schools hours and outwith school. This helps to understand what costs still need covered and what grants/other fundraising is needed to be done because not all funders will cover salary costs in school time.</t>
  </si>
  <si>
    <t>*Grants highlighted in mauve  are planned/submitted applications but yet confirmed. If successful highlighted colour is to be removed</t>
  </si>
  <si>
    <t>*Declined grants should be deleted from the forcast income</t>
  </si>
  <si>
    <t>Facility Hire</t>
  </si>
  <si>
    <t xml:space="preserve"> </t>
  </si>
  <si>
    <t>Grant Funder 1</t>
  </si>
  <si>
    <t>Grant Funder 2</t>
  </si>
  <si>
    <t>Grant Funder 3</t>
  </si>
  <si>
    <t>Total Still to Raise</t>
  </si>
  <si>
    <t>Jul 24-Jun 25</t>
  </si>
  <si>
    <t>Jul 25-Jun 26</t>
  </si>
  <si>
    <t>Jul 26-Jun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</si>
</sst>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3" borderId="0" xfId="0" applyFont="1" applyFill="1"/>
    <xf numFmtId="0" fontId="1" fillId="2" borderId="0" xfId="0" applyFont="1" applyFill="1"/>
    <xf numFmtId="0" fontId="0" fillId="0" borderId="0" xfId="0" applyAlignment="1">
      <alignment horizontal="left"/>
    </xf>
    <xf numFmtId="0" fontId="1" fillId="5" borderId="0" xfId="0" applyFont="1" applyFill="1"/>
    <xf numFmtId="0" fontId="1" fillId="6" borderId="0" xfId="0" applyFont="1" applyFill="1" applyAlignment="1">
      <alignment horizontal="left"/>
    </xf>
    <xf numFmtId="0" fontId="1" fillId="6" borderId="0" xfId="0" applyFont="1" applyFill="1"/>
    <xf numFmtId="0" fontId="0" fillId="6" borderId="0" xfId="0" applyFill="1"/>
    <xf numFmtId="0" fontId="3" fillId="0" borderId="0" xfId="0" applyFont="1"/>
    <xf numFmtId="0" fontId="0" fillId="4" borderId="0" xfId="0" applyFill="1"/>
    <xf numFmtId="0" fontId="0" fillId="7" borderId="1" xfId="0" applyFill="1" applyBorder="1"/>
    <xf numFmtId="0" fontId="0" fillId="0" borderId="1" xfId="0" applyBorder="1" applyAlignment="1">
      <alignment wrapText="1"/>
    </xf>
    <xf numFmtId="0" fontId="4" fillId="0" borderId="0" xfId="0" applyFont="1"/>
    <xf numFmtId="0" fontId="1" fillId="8" borderId="0" xfId="0" applyFont="1" applyFill="1"/>
    <xf numFmtId="0" fontId="1" fillId="9" borderId="0" xfId="0" applyFont="1" applyFill="1"/>
    <xf numFmtId="0" fontId="0" fillId="9" borderId="0" xfId="0" applyFill="1"/>
    <xf numFmtId="0" fontId="0" fillId="4" borderId="0" xfId="0" applyFill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0" fontId="0" fillId="8" borderId="0" xfId="0" applyFont="1" applyFill="1" applyAlignment="1">
      <alignment horizontal="center"/>
    </xf>
    <xf numFmtId="0" fontId="0" fillId="8" borderId="0" xfId="0" applyFont="1" applyFill="1" applyAlignment="1">
      <alignment horizontal="center" wrapText="1"/>
    </xf>
    <xf numFmtId="0" fontId="1" fillId="8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7" fillId="0" borderId="2" xfId="0" applyFont="1" applyBorder="1" applyAlignment="1">
      <alignment horizontal="right"/>
    </xf>
    <xf numFmtId="0" fontId="0" fillId="0" borderId="2" xfId="0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center"/>
    </xf>
    <xf numFmtId="4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A0F3-5B4B-418A-AF0B-941ED807B3A4}">
  <sheetPr>
    <tabColor theme="7" tint="0.79998168889431442"/>
  </sheetPr>
  <dimension ref="A1:N38"/>
  <sheetViews>
    <sheetView topLeftCell="A3" workbookViewId="0">
      <selection activeCell="A44" sqref="A44"/>
    </sheetView>
  </sheetViews>
  <sheetFormatPr defaultRowHeight="15" x14ac:dyDescent="0.25"/>
  <cols>
    <col min="1" max="1" width="88.85546875" customWidth="1"/>
    <col min="2" max="2" width="18" customWidth="1"/>
  </cols>
  <sheetData>
    <row r="1" spans="1:14" x14ac:dyDescent="0.25">
      <c r="A1" s="1" t="s">
        <v>0</v>
      </c>
    </row>
    <row r="2" spans="1:14" x14ac:dyDescent="0.25">
      <c r="A2" t="s">
        <v>58</v>
      </c>
    </row>
    <row r="3" spans="1:14" x14ac:dyDescent="0.25">
      <c r="A3" t="s">
        <v>59</v>
      </c>
    </row>
    <row r="4" spans="1:14" x14ac:dyDescent="0.25">
      <c r="A4" s="19" t="s">
        <v>60</v>
      </c>
      <c r="B4" s="19"/>
      <c r="C4" s="19"/>
      <c r="D4" s="19"/>
      <c r="E4" s="19"/>
      <c r="F4" s="19"/>
    </row>
    <row r="5" spans="1:14" x14ac:dyDescent="0.25">
      <c r="A5" s="6" t="s">
        <v>61</v>
      </c>
      <c r="B5" s="6"/>
      <c r="C5" s="6"/>
      <c r="D5" s="6"/>
      <c r="E5" s="6"/>
      <c r="F5" s="6"/>
    </row>
    <row r="6" spans="1:14" x14ac:dyDescent="0.25">
      <c r="A6" s="8"/>
      <c r="B6" s="8"/>
      <c r="C6" s="8"/>
      <c r="D6" s="8"/>
      <c r="E6" s="8"/>
      <c r="F6" s="8"/>
      <c r="G6" s="9"/>
      <c r="H6" s="9"/>
      <c r="I6" s="9"/>
      <c r="J6" s="9"/>
      <c r="K6" s="9"/>
      <c r="L6" s="9"/>
      <c r="M6" s="9"/>
      <c r="N6" s="9"/>
    </row>
    <row r="7" spans="1:14" x14ac:dyDescent="0.25">
      <c r="A7" s="4" t="s">
        <v>1</v>
      </c>
      <c r="B7" s="2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</row>
    <row r="8" spans="1:14" x14ac:dyDescent="0.25">
      <c r="A8" t="s">
        <v>15</v>
      </c>
      <c r="B8" s="25">
        <f>SUM(C8:N8)</f>
        <v>0</v>
      </c>
    </row>
    <row r="9" spans="1:14" x14ac:dyDescent="0.25">
      <c r="A9" t="s">
        <v>16</v>
      </c>
      <c r="B9" s="25">
        <v>8333</v>
      </c>
      <c r="G9" s="12">
        <v>8333</v>
      </c>
    </row>
    <row r="10" spans="1:14" x14ac:dyDescent="0.25">
      <c r="A10" t="s">
        <v>17</v>
      </c>
      <c r="B10" s="25">
        <v>8000</v>
      </c>
      <c r="D10" s="12">
        <v>8000</v>
      </c>
    </row>
    <row r="11" spans="1:14" ht="15.75" x14ac:dyDescent="0.25">
      <c r="A11" s="11" t="s">
        <v>51</v>
      </c>
      <c r="B11" s="25">
        <f t="shared" ref="B11:B17" si="0">SUM(C11:N11)</f>
        <v>8500</v>
      </c>
      <c r="K11" s="12">
        <v>8500</v>
      </c>
    </row>
    <row r="12" spans="1:14" x14ac:dyDescent="0.25">
      <c r="A12" t="s">
        <v>18</v>
      </c>
      <c r="B12" s="25">
        <f t="shared" si="0"/>
        <v>1000</v>
      </c>
      <c r="F12">
        <v>1000</v>
      </c>
    </row>
    <row r="13" spans="1:14" x14ac:dyDescent="0.25">
      <c r="A13" s="13" t="s">
        <v>19</v>
      </c>
      <c r="B13" s="25">
        <f t="shared" si="0"/>
        <v>0</v>
      </c>
    </row>
    <row r="14" spans="1:14" x14ac:dyDescent="0.25">
      <c r="A14" s="14"/>
      <c r="B14" s="25">
        <f t="shared" si="0"/>
        <v>0</v>
      </c>
    </row>
    <row r="15" spans="1:14" x14ac:dyDescent="0.25">
      <c r="B15" s="25">
        <f t="shared" si="0"/>
        <v>0</v>
      </c>
    </row>
    <row r="16" spans="1:14" x14ac:dyDescent="0.25">
      <c r="B16" s="25">
        <f t="shared" si="0"/>
        <v>0</v>
      </c>
    </row>
    <row r="17" spans="1:14" x14ac:dyDescent="0.25">
      <c r="B17" s="25">
        <f t="shared" si="0"/>
        <v>0</v>
      </c>
    </row>
    <row r="18" spans="1:14" x14ac:dyDescent="0.25">
      <c r="A18" s="2" t="s">
        <v>20</v>
      </c>
      <c r="B18" s="24">
        <f>SUM(B8:B17)</f>
        <v>25833</v>
      </c>
    </row>
    <row r="19" spans="1:14" x14ac:dyDescent="0.25">
      <c r="A19" s="2" t="s">
        <v>21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5">
      <c r="B20" s="22"/>
    </row>
    <row r="21" spans="1:14" x14ac:dyDescent="0.25">
      <c r="A21" s="4" t="s">
        <v>22</v>
      </c>
      <c r="B21" s="26" t="s">
        <v>2</v>
      </c>
      <c r="C21" s="4" t="s">
        <v>3</v>
      </c>
      <c r="D21" s="4" t="s">
        <v>4</v>
      </c>
      <c r="E21" s="4" t="s">
        <v>5</v>
      </c>
      <c r="F21" s="4" t="s">
        <v>6</v>
      </c>
      <c r="G21" s="4" t="s">
        <v>7</v>
      </c>
      <c r="H21" s="4" t="s">
        <v>8</v>
      </c>
      <c r="I21" s="4" t="s">
        <v>9</v>
      </c>
      <c r="J21" s="4" t="s">
        <v>10</v>
      </c>
      <c r="K21" s="4" t="s">
        <v>11</v>
      </c>
      <c r="L21" s="4" t="s">
        <v>12</v>
      </c>
      <c r="M21" s="4" t="s">
        <v>13</v>
      </c>
      <c r="N21" s="4" t="s">
        <v>14</v>
      </c>
    </row>
    <row r="22" spans="1:14" x14ac:dyDescent="0.25">
      <c r="A22" t="s">
        <v>23</v>
      </c>
      <c r="B22" s="25">
        <v>30000</v>
      </c>
    </row>
    <row r="23" spans="1:14" x14ac:dyDescent="0.25">
      <c r="A23" t="s">
        <v>24</v>
      </c>
      <c r="B23" s="25">
        <v>1000</v>
      </c>
    </row>
    <row r="24" spans="1:14" x14ac:dyDescent="0.25">
      <c r="A24" t="s">
        <v>25</v>
      </c>
      <c r="B24" s="25">
        <v>3000</v>
      </c>
    </row>
    <row r="25" spans="1:14" x14ac:dyDescent="0.25">
      <c r="A25" t="s">
        <v>62</v>
      </c>
      <c r="B25" s="25">
        <v>0</v>
      </c>
    </row>
    <row r="26" spans="1:14" x14ac:dyDescent="0.25">
      <c r="A26" t="s">
        <v>26</v>
      </c>
      <c r="B26" s="25">
        <v>1000</v>
      </c>
    </row>
    <row r="27" spans="1:14" x14ac:dyDescent="0.25">
      <c r="A27" t="s">
        <v>27</v>
      </c>
      <c r="B27" s="25">
        <f t="shared" ref="B27:B31" si="1">SUM(C27:N27)</f>
        <v>0</v>
      </c>
    </row>
    <row r="28" spans="1:14" x14ac:dyDescent="0.25">
      <c r="A28" t="s">
        <v>28</v>
      </c>
      <c r="B28" s="25">
        <v>500</v>
      </c>
    </row>
    <row r="29" spans="1:14" x14ac:dyDescent="0.25">
      <c r="A29" t="s">
        <v>29</v>
      </c>
      <c r="B29" s="25">
        <v>500</v>
      </c>
    </row>
    <row r="30" spans="1:14" x14ac:dyDescent="0.25">
      <c r="B30" s="25">
        <f t="shared" si="1"/>
        <v>0</v>
      </c>
    </row>
    <row r="31" spans="1:14" x14ac:dyDescent="0.25">
      <c r="B31" s="25">
        <f t="shared" si="1"/>
        <v>0</v>
      </c>
    </row>
    <row r="32" spans="1:14" x14ac:dyDescent="0.25">
      <c r="A32" s="2" t="s">
        <v>30</v>
      </c>
      <c r="B32" s="24">
        <f>SUM(B22:B31)</f>
        <v>36000</v>
      </c>
    </row>
    <row r="33" spans="1:14" x14ac:dyDescent="0.25">
      <c r="B33" s="22"/>
    </row>
    <row r="34" spans="1:14" x14ac:dyDescent="0.25">
      <c r="B34" s="22"/>
    </row>
    <row r="35" spans="1:14" x14ac:dyDescent="0.25">
      <c r="B35" s="22"/>
    </row>
    <row r="36" spans="1:14" x14ac:dyDescent="0.25">
      <c r="A36" s="7" t="s">
        <v>31</v>
      </c>
      <c r="B36" s="27">
        <f>B32-B18</f>
        <v>10167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 x14ac:dyDescent="0.25">
      <c r="B37" s="22"/>
    </row>
    <row r="38" spans="1:14" x14ac:dyDescent="0.25">
      <c r="B38" s="22"/>
    </row>
  </sheetData>
  <mergeCells count="1"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9249-285E-4633-9ACB-BE10F9032FA7}">
  <sheetPr>
    <tabColor theme="9" tint="0.79998168889431442"/>
  </sheetPr>
  <dimension ref="A1:S19"/>
  <sheetViews>
    <sheetView workbookViewId="0">
      <selection activeCell="E20" sqref="E20"/>
    </sheetView>
  </sheetViews>
  <sheetFormatPr defaultRowHeight="15" x14ac:dyDescent="0.25"/>
  <cols>
    <col min="1" max="1" width="53.5703125" customWidth="1"/>
    <col min="2" max="3" width="19.140625" customWidth="1"/>
    <col min="4" max="4" width="15.5703125" customWidth="1"/>
    <col min="5" max="5" width="19.42578125" customWidth="1"/>
    <col min="6" max="6" width="20.28515625" customWidth="1"/>
    <col min="7" max="8" width="19.140625" customWidth="1"/>
    <col min="9" max="9" width="14.28515625" bestFit="1" customWidth="1"/>
  </cols>
  <sheetData>
    <row r="1" spans="1:19" ht="15.75" x14ac:dyDescent="0.25">
      <c r="A1" s="15" t="s">
        <v>32</v>
      </c>
      <c r="D1" s="1" t="s">
        <v>33</v>
      </c>
    </row>
    <row r="2" spans="1:19" x14ac:dyDescent="0.25">
      <c r="B2" s="5" t="s">
        <v>34</v>
      </c>
      <c r="C2" s="17" t="s">
        <v>35</v>
      </c>
      <c r="D2" s="31" t="s">
        <v>36</v>
      </c>
      <c r="E2" s="31" t="s">
        <v>37</v>
      </c>
      <c r="F2" s="32" t="s">
        <v>50</v>
      </c>
      <c r="G2" s="31" t="s">
        <v>64</v>
      </c>
      <c r="H2" s="31" t="s">
        <v>65</v>
      </c>
      <c r="I2" s="31" t="s">
        <v>66</v>
      </c>
      <c r="J2" s="33"/>
      <c r="K2" s="33"/>
      <c r="L2" s="33"/>
      <c r="M2" s="33"/>
      <c r="N2" s="33"/>
      <c r="O2" s="33"/>
      <c r="P2" s="33"/>
      <c r="Q2" s="16"/>
      <c r="R2" s="16"/>
      <c r="S2" s="16"/>
    </row>
    <row r="3" spans="1:19" x14ac:dyDescent="0.25">
      <c r="A3" t="str" cm="1">
        <f t="array" ref="A3:A13">'Budget FRM - TO'!A22:A32</f>
        <v>Tutor Fees - during school hours (£xx/yyhours/week)</v>
      </c>
      <c r="B3" s="3" cm="1">
        <f t="array" ref="B3:B13">'Budget FRM - TO'!B22:B32</f>
        <v>30000</v>
      </c>
      <c r="C3" s="18">
        <f>B3-SUM(D3:S3)</f>
        <v>0</v>
      </c>
      <c r="D3" s="34"/>
      <c r="E3" s="34">
        <v>8000</v>
      </c>
      <c r="F3" s="34">
        <v>5500</v>
      </c>
      <c r="G3" s="34">
        <v>16500</v>
      </c>
      <c r="H3" s="34"/>
      <c r="I3" s="34"/>
      <c r="J3" s="22"/>
      <c r="K3" s="22"/>
      <c r="L3" s="22"/>
      <c r="M3" s="22"/>
      <c r="N3" s="22"/>
      <c r="O3" s="22"/>
      <c r="P3" s="22"/>
    </row>
    <row r="4" spans="1:19" x14ac:dyDescent="0.25">
      <c r="A4" t="str">
        <v>Tutor Travel  -  during school hours</v>
      </c>
      <c r="B4" s="3">
        <v>1000</v>
      </c>
      <c r="C4" s="18">
        <f t="shared" ref="C4:C11" si="0">B4-SUM(D4:S4)</f>
        <v>0</v>
      </c>
      <c r="D4" s="22"/>
      <c r="E4" s="22"/>
      <c r="F4" s="22">
        <v>1000</v>
      </c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9" x14ac:dyDescent="0.25">
      <c r="A5" t="str">
        <v>Tutor fees - band practice/performances/out of school hours</v>
      </c>
      <c r="B5" s="3">
        <v>3000</v>
      </c>
      <c r="C5" s="18">
        <f t="shared" si="0"/>
        <v>0</v>
      </c>
      <c r="D5" s="22">
        <v>1000</v>
      </c>
      <c r="E5" s="22"/>
      <c r="F5" s="22">
        <v>2000</v>
      </c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9" x14ac:dyDescent="0.25">
      <c r="A6" t="str">
        <v>Facility Hire</v>
      </c>
      <c r="B6" s="3">
        <v>0</v>
      </c>
      <c r="C6" s="18">
        <f t="shared" si="0"/>
        <v>0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9" x14ac:dyDescent="0.25">
      <c r="A7" t="str">
        <v>Instrument Costs</v>
      </c>
      <c r="B7" s="3">
        <v>1000</v>
      </c>
      <c r="C7" s="18">
        <f t="shared" si="0"/>
        <v>0</v>
      </c>
      <c r="D7" s="22">
        <v>1000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9" x14ac:dyDescent="0.25">
      <c r="A8" t="str">
        <v>Uniform cost</v>
      </c>
      <c r="B8" s="3">
        <v>0</v>
      </c>
      <c r="C8" s="18">
        <f t="shared" si="0"/>
        <v>0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9" x14ac:dyDescent="0.25">
      <c r="A9" t="str">
        <v xml:space="preserve">Attending competitions/events costs </v>
      </c>
      <c r="B9" s="3">
        <v>500</v>
      </c>
      <c r="C9" s="18">
        <f t="shared" si="0"/>
        <v>500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9" x14ac:dyDescent="0.25">
      <c r="A10" t="str">
        <v>Sundries/Other costs (if categories are known add these)</v>
      </c>
      <c r="B10" s="3">
        <v>500</v>
      </c>
      <c r="C10" s="18">
        <f t="shared" si="0"/>
        <v>500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9" x14ac:dyDescent="0.25">
      <c r="A11">
        <v>0</v>
      </c>
      <c r="B11" s="3">
        <v>0</v>
      </c>
      <c r="C11" s="18">
        <f t="shared" si="0"/>
        <v>0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9" x14ac:dyDescent="0.25">
      <c r="A12">
        <v>0</v>
      </c>
      <c r="B12" s="3">
        <v>0</v>
      </c>
      <c r="C12" s="17">
        <f>B12-SUM(D12:S12)</f>
        <v>-35000</v>
      </c>
      <c r="D12" s="22">
        <f>SUM(D3:D11)</f>
        <v>2000</v>
      </c>
      <c r="E12" s="22">
        <f>SUM(E3:E11)</f>
        <v>8000</v>
      </c>
      <c r="F12" s="22">
        <f>SUM(F3:F11)</f>
        <v>8500</v>
      </c>
      <c r="G12" s="22">
        <f>SUM(G3:G11)</f>
        <v>16500</v>
      </c>
      <c r="H12" s="22">
        <f>SUM(H3:H11)</f>
        <v>0</v>
      </c>
      <c r="I12" s="22">
        <f>SUM(I3:I11)</f>
        <v>0</v>
      </c>
      <c r="J12" s="22">
        <f>SUM(J3:J11)</f>
        <v>0</v>
      </c>
      <c r="K12" s="22">
        <f>SUM(K3:K11)</f>
        <v>0</v>
      </c>
      <c r="L12" s="22">
        <f>SUM(L3:L11)</f>
        <v>0</v>
      </c>
      <c r="M12" s="22">
        <f>SUM(M3:M11)</f>
        <v>0</v>
      </c>
      <c r="N12" s="22">
        <f>SUM(N3:N11)</f>
        <v>0</v>
      </c>
      <c r="O12" s="22">
        <f>SUM(O3:O11)</f>
        <v>0</v>
      </c>
      <c r="P12" s="22">
        <f>SUM(P3:P11)</f>
        <v>0</v>
      </c>
      <c r="Q12">
        <f>SUM(Q3:Q11)</f>
        <v>0</v>
      </c>
      <c r="R12">
        <f>SUM(R3:R11)</f>
        <v>0</v>
      </c>
      <c r="S12">
        <f>SUM(S3:S11)</f>
        <v>0</v>
      </c>
    </row>
    <row r="13" spans="1:19" x14ac:dyDescent="0.25">
      <c r="A13" s="1" t="str">
        <v>Total Expenditure</v>
      </c>
      <c r="B13" s="1">
        <v>36000</v>
      </c>
    </row>
    <row r="14" spans="1:19" x14ac:dyDescent="0.25">
      <c r="A14" s="1"/>
      <c r="B14" s="1"/>
    </row>
    <row r="15" spans="1:19" x14ac:dyDescent="0.25">
      <c r="A15" s="35" t="s">
        <v>67</v>
      </c>
      <c r="B15" s="35"/>
      <c r="C15" s="1">
        <f>SUM(B13+C12)</f>
        <v>1000</v>
      </c>
    </row>
    <row r="17" spans="1:1" x14ac:dyDescent="0.25">
      <c r="A17" t="s">
        <v>38</v>
      </c>
    </row>
    <row r="18" spans="1:1" x14ac:dyDescent="0.25">
      <c r="A18" t="s">
        <v>39</v>
      </c>
    </row>
    <row r="19" spans="1:1" x14ac:dyDescent="0.25">
      <c r="A19" t="s">
        <v>57</v>
      </c>
    </row>
  </sheetData>
  <mergeCells count="1">
    <mergeCell ref="A15:B15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1:K24"/>
  <sheetViews>
    <sheetView tabSelected="1" workbookViewId="0">
      <selection activeCell="H13" sqref="H13"/>
    </sheetView>
  </sheetViews>
  <sheetFormatPr defaultRowHeight="15" x14ac:dyDescent="0.25"/>
  <cols>
    <col min="1" max="1" width="41.42578125" customWidth="1"/>
    <col min="2" max="2" width="24" customWidth="1"/>
    <col min="3" max="3" width="21.7109375" customWidth="1"/>
    <col min="4" max="4" width="24.140625" customWidth="1"/>
    <col min="5" max="5" width="17.28515625" customWidth="1"/>
    <col min="6" max="6" width="17.85546875" customWidth="1"/>
    <col min="7" max="7" width="17.28515625" customWidth="1"/>
    <col min="8" max="8" width="16.140625" customWidth="1"/>
    <col min="9" max="9" width="15.28515625" customWidth="1"/>
    <col min="10" max="10" width="22.7109375" customWidth="1"/>
  </cols>
  <sheetData>
    <row r="1" spans="1:11" x14ac:dyDescent="0.25">
      <c r="A1" s="3" t="s">
        <v>52</v>
      </c>
      <c r="B1" s="3"/>
      <c r="C1" s="3"/>
      <c r="D1" s="3"/>
      <c r="E1" s="3"/>
      <c r="F1" s="3"/>
      <c r="G1" s="3"/>
      <c r="H1" s="3"/>
      <c r="I1" s="3"/>
      <c r="J1" s="3"/>
    </row>
    <row r="3" spans="1:11" x14ac:dyDescent="0.25">
      <c r="A3" s="1" t="s">
        <v>40</v>
      </c>
      <c r="B3" s="1"/>
      <c r="C3" s="1"/>
      <c r="D3" s="1"/>
    </row>
    <row r="5" spans="1:11" x14ac:dyDescent="0.25">
      <c r="A5" s="1" t="s">
        <v>1</v>
      </c>
      <c r="B5" s="21" t="s">
        <v>70</v>
      </c>
      <c r="C5" s="21" t="s">
        <v>69</v>
      </c>
      <c r="D5" s="21" t="s">
        <v>68</v>
      </c>
      <c r="E5" s="21" t="s">
        <v>41</v>
      </c>
      <c r="F5" s="21" t="s">
        <v>42</v>
      </c>
      <c r="G5" s="22"/>
      <c r="H5" s="22"/>
      <c r="I5" s="22"/>
      <c r="J5" s="22"/>
      <c r="K5" s="22"/>
    </row>
    <row r="6" spans="1:11" x14ac:dyDescent="0.25">
      <c r="A6" s="20" t="s">
        <v>53</v>
      </c>
      <c r="E6" s="22"/>
      <c r="F6" s="22">
        <v>1560</v>
      </c>
      <c r="H6" t="s">
        <v>63</v>
      </c>
    </row>
    <row r="7" spans="1:11" x14ac:dyDescent="0.25">
      <c r="A7" s="20" t="s">
        <v>17</v>
      </c>
      <c r="E7" s="22"/>
      <c r="F7" s="28">
        <v>10000</v>
      </c>
    </row>
    <row r="8" spans="1:11" x14ac:dyDescent="0.25">
      <c r="A8" s="20" t="s">
        <v>43</v>
      </c>
      <c r="E8" s="22"/>
      <c r="F8" s="28">
        <v>2500</v>
      </c>
    </row>
    <row r="9" spans="1:11" x14ac:dyDescent="0.25">
      <c r="A9" s="20" t="s">
        <v>44</v>
      </c>
      <c r="E9" s="22"/>
      <c r="F9" s="22">
        <v>1000</v>
      </c>
    </row>
    <row r="10" spans="1:11" x14ac:dyDescent="0.25">
      <c r="A10" s="20" t="s">
        <v>45</v>
      </c>
      <c r="E10" s="22"/>
      <c r="F10" s="22">
        <v>100</v>
      </c>
    </row>
    <row r="11" spans="1:11" x14ac:dyDescent="0.25">
      <c r="E11" s="22"/>
      <c r="F11" s="22"/>
    </row>
    <row r="12" spans="1:11" x14ac:dyDescent="0.25">
      <c r="A12" s="36" t="s">
        <v>54</v>
      </c>
      <c r="B12" s="36"/>
      <c r="C12" s="36"/>
      <c r="D12" s="36"/>
      <c r="E12" s="37">
        <f>SUM(E6:E11)</f>
        <v>0</v>
      </c>
      <c r="F12" s="38">
        <f>SUM(F6:F11)</f>
        <v>15160</v>
      </c>
    </row>
    <row r="13" spans="1:11" x14ac:dyDescent="0.25">
      <c r="E13" s="22"/>
      <c r="F13" s="22"/>
    </row>
    <row r="14" spans="1:11" x14ac:dyDescent="0.25">
      <c r="A14" s="1" t="s">
        <v>22</v>
      </c>
      <c r="B14" s="1"/>
      <c r="C14" s="1"/>
      <c r="D14" s="1"/>
      <c r="E14" s="22"/>
      <c r="F14" s="22"/>
    </row>
    <row r="15" spans="1:11" x14ac:dyDescent="0.25">
      <c r="A15" s="20" t="s">
        <v>46</v>
      </c>
      <c r="E15" s="22"/>
      <c r="F15" s="29">
        <v>13751.89</v>
      </c>
    </row>
    <row r="16" spans="1:11" x14ac:dyDescent="0.25">
      <c r="A16" s="20" t="s">
        <v>47</v>
      </c>
      <c r="E16" s="22"/>
      <c r="F16" s="22">
        <v>540</v>
      </c>
    </row>
    <row r="17" spans="1:6" x14ac:dyDescent="0.25">
      <c r="A17" s="20" t="s">
        <v>26</v>
      </c>
      <c r="E17" s="22"/>
      <c r="F17" s="22">
        <v>99.96</v>
      </c>
    </row>
    <row r="18" spans="1:6" x14ac:dyDescent="0.25">
      <c r="A18" s="20" t="s">
        <v>48</v>
      </c>
      <c r="E18" s="22"/>
      <c r="F18" s="22"/>
    </row>
    <row r="19" spans="1:6" x14ac:dyDescent="0.25">
      <c r="A19" s="20" t="s">
        <v>49</v>
      </c>
      <c r="E19" s="22"/>
      <c r="F19" s="22"/>
    </row>
    <row r="20" spans="1:6" x14ac:dyDescent="0.25">
      <c r="E20" s="22"/>
      <c r="F20" s="22"/>
    </row>
    <row r="21" spans="1:6" x14ac:dyDescent="0.25">
      <c r="A21" s="36" t="s">
        <v>55</v>
      </c>
      <c r="B21" s="36"/>
      <c r="C21" s="36"/>
      <c r="D21" s="36"/>
      <c r="E21" s="37">
        <f>SUM(E15:E20)</f>
        <v>0</v>
      </c>
      <c r="F21" s="38">
        <f>SUM(F15:F20)</f>
        <v>14391.849999999999</v>
      </c>
    </row>
    <row r="22" spans="1:6" x14ac:dyDescent="0.25">
      <c r="A22" s="2"/>
      <c r="B22" s="2"/>
      <c r="C22" s="2"/>
      <c r="D22" s="2"/>
      <c r="E22" s="22"/>
      <c r="F22" s="30"/>
    </row>
    <row r="23" spans="1:6" ht="15.75" thickBot="1" x14ac:dyDescent="0.3">
      <c r="A23" s="39" t="s">
        <v>56</v>
      </c>
      <c r="B23" s="39"/>
      <c r="C23" s="39"/>
      <c r="D23" s="39"/>
      <c r="E23" s="40"/>
      <c r="F23" s="41">
        <f>SUM(F12-F21)</f>
        <v>768.15000000000146</v>
      </c>
    </row>
    <row r="24" spans="1:6" ht="15.75" thickTop="1" x14ac:dyDescent="0.25">
      <c r="E24" s="22"/>
      <c r="F24" s="22"/>
    </row>
  </sheetData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f0dd42-daca-474b-9652-e71d7ede5e79" xsi:nil="true"/>
    <lcf76f155ced4ddcb4097134ff3c332f xmlns="82bfc3a7-170a-49db-adcd-732398da861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1532BB649B5E46B632FA1CB272941D" ma:contentTypeVersion="17" ma:contentTypeDescription="Create a new document." ma:contentTypeScope="" ma:versionID="a290c94310ef5e733d8f5bfc9725647f">
  <xsd:schema xmlns:xsd="http://www.w3.org/2001/XMLSchema" xmlns:xs="http://www.w3.org/2001/XMLSchema" xmlns:p="http://schemas.microsoft.com/office/2006/metadata/properties" xmlns:ns2="aff0dd42-daca-474b-9652-e71d7ede5e79" xmlns:ns3="82bfc3a7-170a-49db-adcd-732398da8613" targetNamespace="http://schemas.microsoft.com/office/2006/metadata/properties" ma:root="true" ma:fieldsID="fae40d95271c2acea282faa73adf9801" ns2:_="" ns3:_="">
    <xsd:import namespace="aff0dd42-daca-474b-9652-e71d7ede5e79"/>
    <xsd:import namespace="82bfc3a7-170a-49db-adcd-732398da86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0dd42-daca-474b-9652-e71d7ede5e7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8e02898-0087-480b-8752-a87fa769f645}" ma:internalName="TaxCatchAll" ma:showField="CatchAllData" ma:web="aff0dd42-daca-474b-9652-e71d7ede5e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fc3a7-170a-49db-adcd-732398da86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a698f1c-2592-4fa0-b34f-34dacd28b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ADABF-8E87-4858-B7A9-A3FB617893F9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82bfc3a7-170a-49db-adcd-732398da8613"/>
    <ds:schemaRef ds:uri="http://schemas.microsoft.com/office/infopath/2007/PartnerControls"/>
    <ds:schemaRef ds:uri="aff0dd42-daca-474b-9652-e71d7ede5e79"/>
  </ds:schemaRefs>
</ds:datastoreItem>
</file>

<file path=customXml/itemProps2.xml><?xml version="1.0" encoding="utf-8"?>
<ds:datastoreItem xmlns:ds="http://schemas.openxmlformats.org/officeDocument/2006/customXml" ds:itemID="{D9A1D82B-1A2B-4EBC-9DAC-A568CE1BA1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4BA638-A9AF-4063-AF83-1ACBD0BA0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f0dd42-daca-474b-9652-e71d7ede5e79"/>
    <ds:schemaRef ds:uri="82bfc3a7-170a-49db-adcd-732398da8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FRM - TO</vt:lpstr>
      <vt:lpstr>Grant Tracker</vt:lpstr>
      <vt:lpstr>Annual Accounts Comparision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Lindsay MacKenzie</cp:lastModifiedBy>
  <cp:revision/>
  <dcterms:created xsi:type="dcterms:W3CDTF">2024-11-15T11:23:47Z</dcterms:created>
  <dcterms:modified xsi:type="dcterms:W3CDTF">2026-08-13T15:40:25Z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0x0101009A1532BB649B5E46B632FA1CB272941D</vt:lpwstr>
  </property>
  <property fmtid="{D5CDD505-2E9C-101B-9397-08002B2CF9AE}" pid="3" name="MediaServiceImageTags">
    <vt:lpwstr/>
  </property>
</Properties>
</file>